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<sst xmlns="http://schemas.openxmlformats.org/spreadsheetml/2006/main" count="139" uniqueCount="40">
  <si>
    <t>7R</t>
  </si>
  <si>
    <t>7S</t>
  </si>
  <si>
    <t>8A</t>
  </si>
  <si>
    <t>7X</t>
  </si>
  <si>
    <t>7T</t>
  </si>
  <si>
    <t>5A</t>
  </si>
  <si>
    <t>4Z</t>
  </si>
  <si>
    <t>3Y</t>
  </si>
  <si>
    <t>Compressed Length Low</t>
  </si>
  <si>
    <t>Compressed Length High</t>
  </si>
  <si>
    <t>Rate Low</t>
  </si>
  <si>
    <t>Rate High</t>
  </si>
  <si>
    <t>Mean Diameter low</t>
  </si>
  <si>
    <t>Mean Diameter</t>
  </si>
  <si>
    <t>Load Rate</t>
  </si>
  <si>
    <t>Length</t>
  </si>
  <si>
    <t>Number of Coils</t>
  </si>
  <si>
    <t>Wire Diameter</t>
  </si>
  <si>
    <t>Code</t>
  </si>
  <si>
    <t>1972 Torino Springs</t>
  </si>
  <si>
    <t>Application Chart</t>
  </si>
  <si>
    <t>Engine</t>
  </si>
  <si>
    <t>Suspension Option</t>
  </si>
  <si>
    <t>Other Options</t>
  </si>
  <si>
    <t>Notes</t>
  </si>
  <si>
    <t>Spring Code</t>
  </si>
  <si>
    <t>Std</t>
  </si>
  <si>
    <t>P/S</t>
  </si>
  <si>
    <t>A/C</t>
  </si>
  <si>
    <t>P/S &amp; A/C</t>
  </si>
  <si>
    <t>351-2V</t>
  </si>
  <si>
    <t>A/C &amp; P/S</t>
  </si>
  <si>
    <t>351-4V</t>
  </si>
  <si>
    <t>early</t>
  </si>
  <si>
    <t>late</t>
  </si>
  <si>
    <t>HD</t>
  </si>
  <si>
    <t>Competition</t>
  </si>
  <si>
    <t>Police</t>
  </si>
  <si>
    <t>400-2V</t>
  </si>
  <si>
    <t>429-4V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</si>
</sst>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.5"/>
      <color indexed="8"/>
      <name val="Consolas"/>
      <family val="3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0.5"/>
      <color theme="1"/>
      <name val="Consola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4" fillId="0" borderId="10" xfId="0" applyNumberFormat="1" applyFont="1" applyBorder="1" applyAlignment="1">
      <alignment horizontal="right"/>
    </xf>
    <xf numFmtId="0" fontId="34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7" fillId="0" borderId="14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14" xfId="0" applyBorder="1" applyAlignment="1">
      <alignment horizontal="right"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2" max="2" width="14.8515625" style="0" customWidth="1"/>
    <col min="3" max="3" width="16.7109375" style="0" customWidth="1"/>
    <col min="4" max="4" width="11.140625" style="0" customWidth="1"/>
    <col min="5" max="5" width="10.140625" style="0" customWidth="1"/>
    <col min="6" max="6" width="15.8515625" style="0" customWidth="1"/>
    <col min="7" max="7" width="18.7109375" style="0" customWidth="1"/>
    <col min="8" max="8" width="10.00390625" style="0" customWidth="1"/>
    <col min="9" max="9" width="9.421875" style="0" customWidth="1"/>
    <col min="10" max="10" width="12.00390625" style="0" customWidth="1"/>
    <col min="11" max="11" width="22.57421875" style="0" customWidth="1"/>
    <col min="15" max="15" width="17.140625" style="0" customWidth="1"/>
    <col min="16" max="16" width="12.28125" style="0" customWidth="1"/>
    <col min="17" max="17" width="9.8515625" style="0" customWidth="1"/>
    <col min="18" max="18" width="12.140625" style="0" customWidth="1"/>
  </cols>
  <sheetData>
    <row r="2" spans="14:18" ht="15.75" thickBot="1">
      <c r="N2" s="8" t="s">
        <v>20</v>
      </c>
      <c r="O2" s="8"/>
      <c r="P2" s="8"/>
      <c r="Q2" s="8"/>
      <c r="R2" s="8"/>
    </row>
    <row r="3" spans="1:18" ht="15">
      <c r="A3" s="9" t="s">
        <v>19</v>
      </c>
      <c r="B3" s="10"/>
      <c r="C3" s="10"/>
      <c r="D3" s="10"/>
      <c r="E3" s="10"/>
      <c r="F3" s="10"/>
      <c r="G3" s="10"/>
      <c r="H3" s="10"/>
      <c r="I3" s="10"/>
      <c r="J3" s="10"/>
      <c r="K3" s="11"/>
      <c r="N3" s="2" t="s">
        <v>21</v>
      </c>
      <c r="O3" s="1" t="s">
        <v>22</v>
      </c>
      <c r="P3" s="2" t="s">
        <v>23</v>
      </c>
      <c r="Q3" s="2" t="s">
        <v>24</v>
      </c>
      <c r="R3" s="2" t="s">
        <v>25</v>
      </c>
    </row>
    <row r="4" spans="1:18" ht="15">
      <c r="A4" s="12" t="s">
        <v>18</v>
      </c>
      <c r="B4" s="1" t="s">
        <v>17</v>
      </c>
      <c r="C4" s="2" t="s">
        <v>16</v>
      </c>
      <c r="D4" s="2" t="s">
        <v>15</v>
      </c>
      <c r="E4" s="2" t="s">
        <v>14</v>
      </c>
      <c r="F4" s="2" t="s">
        <v>13</v>
      </c>
      <c r="G4" s="2" t="s">
        <v>12</v>
      </c>
      <c r="H4" s="2" t="s">
        <v>11</v>
      </c>
      <c r="I4" s="2" t="s">
        <v>10</v>
      </c>
      <c r="J4" s="2" t="s">
        <v>9</v>
      </c>
      <c r="K4" s="13" t="s">
        <v>8</v>
      </c>
      <c r="N4" s="3">
        <v>302</v>
      </c>
      <c r="O4" s="4" t="s">
        <v>26</v>
      </c>
      <c r="P4" s="3"/>
      <c r="Q4" s="3"/>
      <c r="R4" s="3">
        <v>91</v>
      </c>
    </row>
    <row r="5" spans="1:18" ht="15">
      <c r="A5" s="14">
        <v>94</v>
      </c>
      <c r="B5" s="4">
        <v>0.648</v>
      </c>
      <c r="C5" s="5">
        <v>10.25</v>
      </c>
      <c r="D5" s="5">
        <v>18.875</v>
      </c>
      <c r="E5" s="5">
        <v>2030</v>
      </c>
      <c r="F5" s="5">
        <f>4.04+B5</f>
        <v>4.688</v>
      </c>
      <c r="G5" s="5">
        <f>4+B5</f>
        <v>4.648</v>
      </c>
      <c r="H5" s="6">
        <f>(11250000*POWER(B5,4))/(8*(C5-1.5)*POWER(F5,3))</f>
        <v>275.03736391574205</v>
      </c>
      <c r="I5" s="6">
        <f>(11250000*POWER(B5,4))/(8*(C5-1.5)*POWER(G5,3))</f>
        <v>282.1994401096461</v>
      </c>
      <c r="J5" s="7">
        <f>D5-(E5/H5)</f>
        <v>11.494184640593442</v>
      </c>
      <c r="K5" s="15">
        <f>D5-(E5/I5)</f>
        <v>11.681505926407006</v>
      </c>
      <c r="N5" s="3">
        <v>302</v>
      </c>
      <c r="O5" s="4" t="s">
        <v>26</v>
      </c>
      <c r="P5" s="3" t="s">
        <v>27</v>
      </c>
      <c r="Q5" s="3"/>
      <c r="R5" s="3">
        <v>92</v>
      </c>
    </row>
    <row r="6" spans="1:18" ht="15">
      <c r="A6" s="14" t="s">
        <v>7</v>
      </c>
      <c r="B6" s="4">
        <v>0.74</v>
      </c>
      <c r="C6" s="5">
        <v>8.75</v>
      </c>
      <c r="D6" s="5">
        <v>19.25</v>
      </c>
      <c r="E6" s="5">
        <v>1920</v>
      </c>
      <c r="F6" s="5">
        <f>4.04+B6</f>
        <v>4.78</v>
      </c>
      <c r="G6" s="5">
        <f>4+B6</f>
        <v>4.74</v>
      </c>
      <c r="H6" s="6">
        <f>(11250000*POWER(B6,4))/(8*(C6-1.5)*POWER(F6,3))</f>
        <v>532.5589871411054</v>
      </c>
      <c r="I6" s="6">
        <f>(11250000*POWER(B6,4))/(8*(C6-1.5)*POWER(G6,3))</f>
        <v>546.1555896128427</v>
      </c>
      <c r="J6" s="7">
        <f>D6-(E6/H6)</f>
        <v>15.644765563328514</v>
      </c>
      <c r="K6" s="15">
        <f>D6-(E6/I6)</f>
        <v>15.734518264546107</v>
      </c>
      <c r="N6" s="3">
        <v>302</v>
      </c>
      <c r="O6" s="4" t="s">
        <v>26</v>
      </c>
      <c r="P6" s="3" t="s">
        <v>28</v>
      </c>
      <c r="Q6" s="3"/>
      <c r="R6" s="3" t="s">
        <v>1</v>
      </c>
    </row>
    <row r="7" spans="1:18" ht="15">
      <c r="A7" s="14" t="s">
        <v>6</v>
      </c>
      <c r="B7" s="4">
        <v>0.652</v>
      </c>
      <c r="C7" s="5">
        <v>10.625</v>
      </c>
      <c r="D7" s="5">
        <v>19.25</v>
      </c>
      <c r="E7" s="5">
        <v>2116</v>
      </c>
      <c r="F7" s="5">
        <f>4.04+B7</f>
        <v>4.692</v>
      </c>
      <c r="G7" s="5">
        <f>4+B7</f>
        <v>4.652</v>
      </c>
      <c r="H7" s="6">
        <f>(11250000*POWER(B7,4))/(8*(C7-1.5)*POWER(F7,3))</f>
        <v>269.61623198107696</v>
      </c>
      <c r="I7" s="6">
        <f>(11250000*POWER(B7,4))/(8*(C7-1.5)*POWER(G7,3))</f>
        <v>276.63105121147817</v>
      </c>
      <c r="J7" s="7">
        <f>D7-(E7/H7)</f>
        <v>11.401807832740161</v>
      </c>
      <c r="K7" s="15">
        <f>D7-(E7/I7)</f>
        <v>11.600822546011416</v>
      </c>
      <c r="N7" s="3">
        <v>302</v>
      </c>
      <c r="O7" s="4" t="s">
        <v>26</v>
      </c>
      <c r="P7" s="3" t="s">
        <v>29</v>
      </c>
      <c r="Q7" s="3"/>
      <c r="R7" s="3" t="s">
        <v>1</v>
      </c>
    </row>
    <row r="8" spans="1:18" ht="15">
      <c r="A8" s="14" t="s">
        <v>5</v>
      </c>
      <c r="B8" s="4">
        <v>0.652</v>
      </c>
      <c r="C8" s="5">
        <v>10.625</v>
      </c>
      <c r="D8" s="5">
        <v>19.5625</v>
      </c>
      <c r="E8" s="5">
        <v>2200</v>
      </c>
      <c r="F8" s="5">
        <f>4.04+B8</f>
        <v>4.692</v>
      </c>
      <c r="G8" s="5">
        <f>4+B8</f>
        <v>4.652</v>
      </c>
      <c r="H8" s="6">
        <f>(11250000*POWER(B8,4))/(8*(C8-1.5)*POWER(F8,3))</f>
        <v>269.61623198107696</v>
      </c>
      <c r="I8" s="6">
        <f>(11250000*POWER(B8,4))/(8*(C8-1.5)*POWER(G8,3))</f>
        <v>276.63105121147817</v>
      </c>
      <c r="J8" s="7">
        <f>D8-(E8/H8)</f>
        <v>11.402753890372567</v>
      </c>
      <c r="K8" s="15">
        <f>D8-(E8/I8)</f>
        <v>11.609668998688619</v>
      </c>
      <c r="N8" s="3" t="s">
        <v>30</v>
      </c>
      <c r="O8" s="4" t="s">
        <v>26</v>
      </c>
      <c r="P8" s="3"/>
      <c r="Q8" s="3"/>
      <c r="R8" s="3">
        <v>92</v>
      </c>
    </row>
    <row r="9" spans="1:18" ht="15">
      <c r="A9" s="14" t="s">
        <v>4</v>
      </c>
      <c r="B9" s="4">
        <v>0.728</v>
      </c>
      <c r="C9" s="5">
        <v>9.125</v>
      </c>
      <c r="D9" s="5">
        <v>15.9375</v>
      </c>
      <c r="E9" s="5">
        <v>2089</v>
      </c>
      <c r="F9" s="5">
        <f>4.04+B9</f>
        <v>4.768</v>
      </c>
      <c r="G9" s="5">
        <f>4+B9</f>
        <v>4.728</v>
      </c>
      <c r="H9" s="6">
        <f>(11250000*POWER(B9,4))/(8*(C9-1.5)*POWER(F9,3))</f>
        <v>477.9026783628481</v>
      </c>
      <c r="I9" s="6">
        <f>(11250000*POWER(B9,4))/(8*(C9-1.5)*POWER(G9,3))</f>
        <v>490.1350958828695</v>
      </c>
      <c r="J9" s="7">
        <f>D9-(E9/H9)</f>
        <v>11.566317132483354</v>
      </c>
      <c r="K9" s="15">
        <f>D9-(E9/I9)</f>
        <v>11.675409777227582</v>
      </c>
      <c r="N9" s="3" t="s">
        <v>30</v>
      </c>
      <c r="O9" s="4" t="s">
        <v>26</v>
      </c>
      <c r="P9" s="3" t="s">
        <v>27</v>
      </c>
      <c r="Q9" s="3"/>
      <c r="R9" s="3" t="s">
        <v>1</v>
      </c>
    </row>
    <row r="10" spans="1:18" ht="15">
      <c r="A10" s="14" t="s">
        <v>3</v>
      </c>
      <c r="B10" s="4">
        <v>0.728</v>
      </c>
      <c r="C10" s="5">
        <v>9.125</v>
      </c>
      <c r="D10" s="5">
        <v>16.125</v>
      </c>
      <c r="E10" s="5">
        <v>2199</v>
      </c>
      <c r="F10" s="5">
        <f>4.04+B10</f>
        <v>4.768</v>
      </c>
      <c r="G10" s="5">
        <f>4+B10</f>
        <v>4.728</v>
      </c>
      <c r="H10" s="6">
        <f>(11250000*POWER(B10,4))/(8*(C10-1.5)*POWER(F10,3))</f>
        <v>477.9026783628481</v>
      </c>
      <c r="I10" s="6">
        <f>(11250000*POWER(B10,4))/(8*(C10-1.5)*POWER(G10,3))</f>
        <v>490.1350958828695</v>
      </c>
      <c r="J10" s="7">
        <f>D10-(E10/H10)</f>
        <v>11.523644745969792</v>
      </c>
      <c r="K10" s="15">
        <f>D10-(E10/I10)</f>
        <v>11.63848185740711</v>
      </c>
      <c r="N10" s="3" t="s">
        <v>30</v>
      </c>
      <c r="O10" s="4" t="s">
        <v>26</v>
      </c>
      <c r="P10" s="3" t="s">
        <v>28</v>
      </c>
      <c r="Q10" s="3"/>
      <c r="R10" s="3" t="s">
        <v>1</v>
      </c>
    </row>
    <row r="11" spans="1:18" ht="15">
      <c r="A11" s="14" t="s">
        <v>2</v>
      </c>
      <c r="B11" s="4">
        <v>0.67</v>
      </c>
      <c r="C11" s="5">
        <v>10</v>
      </c>
      <c r="D11" s="5">
        <v>18.8125</v>
      </c>
      <c r="E11" s="5">
        <v>2152</v>
      </c>
      <c r="F11" s="5">
        <f>4.04+B11</f>
        <v>4.71</v>
      </c>
      <c r="G11" s="5">
        <f>4+B11</f>
        <v>4.67</v>
      </c>
      <c r="H11" s="6">
        <f>(11250000*POWER(B11,4))/(8*(C11-1.5)*POWER(F11,3))</f>
        <v>319.0656850911667</v>
      </c>
      <c r="I11" s="6">
        <f>(11250000*POWER(B11,4))/(8*(C11-1.5)*POWER(G11,3))</f>
        <v>327.3347998951313</v>
      </c>
      <c r="J11" s="7">
        <f>D11-(E11/H11)</f>
        <v>12.067807290769583</v>
      </c>
      <c r="K11" s="15">
        <f>D11-(E11/I11)</f>
        <v>12.2381913695414</v>
      </c>
      <c r="N11" s="3" t="s">
        <v>30</v>
      </c>
      <c r="O11" s="4" t="s">
        <v>26</v>
      </c>
      <c r="P11" s="3" t="s">
        <v>31</v>
      </c>
      <c r="Q11" s="3"/>
      <c r="R11" s="3">
        <v>94</v>
      </c>
    </row>
    <row r="12" spans="1:18" ht="15">
      <c r="A12" s="14" t="s">
        <v>1</v>
      </c>
      <c r="B12" s="4">
        <v>0.637</v>
      </c>
      <c r="C12" s="5">
        <v>10.125</v>
      </c>
      <c r="D12" s="5">
        <v>18.9375</v>
      </c>
      <c r="E12" s="5">
        <v>1908</v>
      </c>
      <c r="F12" s="5">
        <f>4.04+B12</f>
        <v>4.677</v>
      </c>
      <c r="G12" s="5">
        <f>4+B12</f>
        <v>4.6370000000000005</v>
      </c>
      <c r="H12" s="6">
        <f>(11250000*POWER(B12,4))/(8*(C12-1.5)*POWER(F12,3))</f>
        <v>262.39711232392824</v>
      </c>
      <c r="I12" s="6">
        <f>(11250000*POWER(B12,4))/(8*(C12-1.5)*POWER(G12,3))</f>
        <v>269.2463802577784</v>
      </c>
      <c r="J12" s="7">
        <f>D12-(E12/H12)</f>
        <v>11.666078515587545</v>
      </c>
      <c r="K12" s="15">
        <f>D12-(E12/I12)</f>
        <v>11.851053756328064</v>
      </c>
      <c r="N12" s="3" t="s">
        <v>32</v>
      </c>
      <c r="O12" s="4" t="s">
        <v>26</v>
      </c>
      <c r="P12" s="3"/>
      <c r="Q12" s="3" t="s">
        <v>33</v>
      </c>
      <c r="R12" s="3" t="s">
        <v>6</v>
      </c>
    </row>
    <row r="13" spans="1:18" ht="15">
      <c r="A13" s="14">
        <v>91</v>
      </c>
      <c r="B13" s="4">
        <v>0.628</v>
      </c>
      <c r="C13" s="5">
        <v>10.5</v>
      </c>
      <c r="D13" s="5">
        <v>18.875</v>
      </c>
      <c r="E13" s="5">
        <v>1800</v>
      </c>
      <c r="F13" s="5">
        <f>4.04+B13</f>
        <v>4.668</v>
      </c>
      <c r="G13" s="5">
        <f>4+B13</f>
        <v>4.628</v>
      </c>
      <c r="H13" s="6">
        <f>(11250000*POWER(B13,4))/(8*(C13-1.5)*POWER(F13,3))</f>
        <v>238.92745595082425</v>
      </c>
      <c r="I13" s="6">
        <f>(11250000*POWER(B13,4))/(8*(C13-1.5)*POWER(G13,3))</f>
        <v>245.17633578329006</v>
      </c>
      <c r="J13" s="7">
        <f>D13-(E13/H13)</f>
        <v>11.341332540825807</v>
      </c>
      <c r="K13" s="15">
        <f>D13-(E13/I13)</f>
        <v>11.533345291565947</v>
      </c>
      <c r="N13" s="3" t="s">
        <v>32</v>
      </c>
      <c r="O13" s="4" t="s">
        <v>26</v>
      </c>
      <c r="P13" s="3"/>
      <c r="Q13" s="3" t="s">
        <v>34</v>
      </c>
      <c r="R13" s="3">
        <v>94</v>
      </c>
    </row>
    <row r="14" spans="1:18" ht="15">
      <c r="A14" s="14">
        <v>92</v>
      </c>
      <c r="B14" s="4">
        <v>0.628</v>
      </c>
      <c r="C14" s="5">
        <v>10.5</v>
      </c>
      <c r="D14" s="5">
        <v>19.125</v>
      </c>
      <c r="E14" s="5">
        <v>1875</v>
      </c>
      <c r="F14" s="5">
        <f>4.04+B14</f>
        <v>4.668</v>
      </c>
      <c r="G14" s="5">
        <f>4+B14</f>
        <v>4.628</v>
      </c>
      <c r="H14" s="6">
        <f>(11250000*POWER(B14,4))/(8*(C14-1.5)*POWER(F14,3))</f>
        <v>238.92745595082425</v>
      </c>
      <c r="I14" s="6">
        <f>(11250000*POWER(B14,4))/(8*(C14-1.5)*POWER(G14,3))</f>
        <v>245.17633578329006</v>
      </c>
      <c r="J14" s="7">
        <f>D14-(E14/H14)</f>
        <v>11.277429730026881</v>
      </c>
      <c r="K14" s="15">
        <f>D14-(E14/I14)</f>
        <v>11.47744301204786</v>
      </c>
      <c r="N14" s="3" t="s">
        <v>32</v>
      </c>
      <c r="O14" s="4" t="s">
        <v>35</v>
      </c>
      <c r="P14" s="3"/>
      <c r="Q14" s="3"/>
      <c r="R14" s="3" t="s">
        <v>6</v>
      </c>
    </row>
    <row r="15" spans="1:18" ht="15.75" thickBot="1">
      <c r="A15" s="16" t="s">
        <v>0</v>
      </c>
      <c r="B15" s="17">
        <v>0.615</v>
      </c>
      <c r="C15" s="18">
        <v>10.125</v>
      </c>
      <c r="D15" s="18">
        <v>18.9375</v>
      </c>
      <c r="E15" s="18">
        <v>1693</v>
      </c>
      <c r="F15" s="18">
        <f>4.04+B15</f>
        <v>4.655</v>
      </c>
      <c r="G15" s="18">
        <f>4+B15</f>
        <v>4.615</v>
      </c>
      <c r="H15" s="19">
        <f>(11250000*POWER(B15,4))/(8*(C15-1.5)*POWER(F15,3))</f>
        <v>231.2303512298499</v>
      </c>
      <c r="I15" s="19">
        <f>(11250000*POWER(B15,4))/(8*(C15-1.5)*POWER(G15,3))</f>
        <v>237.29510455358553</v>
      </c>
      <c r="J15" s="20">
        <f>D15-(E15/H15)</f>
        <v>11.615796810970515</v>
      </c>
      <c r="K15" s="21">
        <f>D15-(E15/I15)</f>
        <v>11.802923822438402</v>
      </c>
      <c r="N15" s="3" t="s">
        <v>32</v>
      </c>
      <c r="O15" s="4" t="s">
        <v>36</v>
      </c>
      <c r="P15" s="3"/>
      <c r="Q15" s="3" t="s">
        <v>33</v>
      </c>
      <c r="R15" s="3" t="s">
        <v>7</v>
      </c>
    </row>
    <row r="16" spans="14:18" ht="15">
      <c r="N16" s="3" t="s">
        <v>32</v>
      </c>
      <c r="O16" s="4" t="s">
        <v>36</v>
      </c>
      <c r="P16" s="3"/>
      <c r="Q16" s="3" t="s">
        <v>34</v>
      </c>
      <c r="R16" s="3" t="s">
        <v>4</v>
      </c>
    </row>
    <row r="17" spans="14:18" ht="15">
      <c r="N17" s="3" t="s">
        <v>32</v>
      </c>
      <c r="O17" s="4" t="s">
        <v>37</v>
      </c>
      <c r="P17" s="3"/>
      <c r="Q17" s="3"/>
      <c r="R17" s="3" t="s">
        <v>3</v>
      </c>
    </row>
    <row r="18" spans="14:18" ht="15">
      <c r="N18" s="3" t="s">
        <v>38</v>
      </c>
      <c r="O18" s="4" t="s">
        <v>26</v>
      </c>
      <c r="P18" s="3"/>
      <c r="Q18" s="3" t="s">
        <v>33</v>
      </c>
      <c r="R18" s="3" t="s">
        <v>1</v>
      </c>
    </row>
    <row r="19" spans="14:18" ht="15">
      <c r="N19" s="3" t="s">
        <v>38</v>
      </c>
      <c r="O19" s="4" t="s">
        <v>26</v>
      </c>
      <c r="P19" s="3" t="s">
        <v>28</v>
      </c>
      <c r="Q19" s="3" t="s">
        <v>33</v>
      </c>
      <c r="R19" s="3" t="s">
        <v>6</v>
      </c>
    </row>
    <row r="20" spans="14:18" ht="15">
      <c r="N20" s="3" t="s">
        <v>38</v>
      </c>
      <c r="O20" s="4" t="s">
        <v>26</v>
      </c>
      <c r="P20" s="3" t="s">
        <v>27</v>
      </c>
      <c r="Q20" s="3" t="s">
        <v>33</v>
      </c>
      <c r="R20" s="3">
        <v>94</v>
      </c>
    </row>
    <row r="21" spans="14:18" ht="15">
      <c r="N21" s="3" t="s">
        <v>38</v>
      </c>
      <c r="O21" s="4" t="s">
        <v>26</v>
      </c>
      <c r="P21" s="3" t="s">
        <v>31</v>
      </c>
      <c r="Q21" s="3" t="s">
        <v>33</v>
      </c>
      <c r="R21" s="3" t="s">
        <v>6</v>
      </c>
    </row>
    <row r="22" spans="14:18" ht="15">
      <c r="N22" s="3" t="s">
        <v>38</v>
      </c>
      <c r="O22" s="4" t="s">
        <v>26</v>
      </c>
      <c r="P22" s="3"/>
      <c r="Q22" s="3" t="s">
        <v>34</v>
      </c>
      <c r="R22" s="3" t="s">
        <v>1</v>
      </c>
    </row>
    <row r="23" spans="14:18" ht="15">
      <c r="N23" s="3" t="s">
        <v>38</v>
      </c>
      <c r="O23" s="4" t="s">
        <v>26</v>
      </c>
      <c r="P23" s="3" t="s">
        <v>28</v>
      </c>
      <c r="Q23" s="3" t="s">
        <v>34</v>
      </c>
      <c r="R23" s="3">
        <v>94</v>
      </c>
    </row>
    <row r="24" spans="14:18" ht="15">
      <c r="N24" s="3" t="s">
        <v>38</v>
      </c>
      <c r="O24" s="4" t="s">
        <v>26</v>
      </c>
      <c r="P24" s="3" t="s">
        <v>27</v>
      </c>
      <c r="Q24" s="3" t="s">
        <v>34</v>
      </c>
      <c r="R24" s="3" t="s">
        <v>1</v>
      </c>
    </row>
    <row r="25" spans="14:18" ht="15">
      <c r="N25" s="3" t="s">
        <v>38</v>
      </c>
      <c r="O25" s="4" t="s">
        <v>26</v>
      </c>
      <c r="P25" s="3" t="s">
        <v>31</v>
      </c>
      <c r="Q25" s="3" t="s">
        <v>34</v>
      </c>
      <c r="R25" s="3" t="s">
        <v>6</v>
      </c>
    </row>
    <row r="26" spans="14:18" ht="15">
      <c r="N26" s="3" t="s">
        <v>38</v>
      </c>
      <c r="O26" s="4" t="s">
        <v>35</v>
      </c>
      <c r="P26" s="3"/>
      <c r="Q26" s="3"/>
      <c r="R26" s="3" t="s">
        <v>4</v>
      </c>
    </row>
    <row r="27" spans="14:18" ht="15">
      <c r="N27" s="3" t="s">
        <v>38</v>
      </c>
      <c r="O27" s="4" t="s">
        <v>35</v>
      </c>
      <c r="P27" s="3"/>
      <c r="Q27" s="3"/>
      <c r="R27" s="3" t="s">
        <v>3</v>
      </c>
    </row>
    <row r="28" spans="14:18" ht="15">
      <c r="N28" s="3" t="s">
        <v>38</v>
      </c>
      <c r="O28" s="4" t="s">
        <v>35</v>
      </c>
      <c r="P28" s="3"/>
      <c r="Q28" s="3"/>
      <c r="R28" s="3" t="s">
        <v>4</v>
      </c>
    </row>
    <row r="29" spans="14:18" ht="15">
      <c r="N29" s="3" t="s">
        <v>38</v>
      </c>
      <c r="O29" s="4" t="s">
        <v>35</v>
      </c>
      <c r="P29" s="3"/>
      <c r="Q29" s="3"/>
      <c r="R29" s="3" t="s">
        <v>3</v>
      </c>
    </row>
    <row r="30" spans="14:18" ht="15">
      <c r="N30" s="3" t="s">
        <v>39</v>
      </c>
      <c r="O30" s="4" t="s">
        <v>26</v>
      </c>
      <c r="P30" s="3"/>
      <c r="Q30" s="3"/>
      <c r="R30" s="3" t="s">
        <v>6</v>
      </c>
    </row>
    <row r="31" spans="14:18" ht="15">
      <c r="N31" s="3" t="s">
        <v>39</v>
      </c>
      <c r="O31" s="4" t="s">
        <v>35</v>
      </c>
      <c r="P31" s="3"/>
      <c r="Q31" s="3" t="s">
        <v>33</v>
      </c>
      <c r="R31" s="3" t="s">
        <v>5</v>
      </c>
    </row>
    <row r="32" spans="14:18" ht="15">
      <c r="N32" s="3" t="s">
        <v>39</v>
      </c>
      <c r="O32" s="4" t="s">
        <v>35</v>
      </c>
      <c r="P32" s="3"/>
      <c r="Q32" s="3" t="s">
        <v>34</v>
      </c>
      <c r="R32" s="3" t="s">
        <v>2</v>
      </c>
    </row>
    <row r="33" spans="14:18" ht="15">
      <c r="N33" s="3" t="s">
        <v>39</v>
      </c>
      <c r="O33" s="4" t="s">
        <v>36</v>
      </c>
      <c r="P33" s="3"/>
      <c r="Q33" s="3" t="s">
        <v>33</v>
      </c>
      <c r="R33" s="3" t="s">
        <v>7</v>
      </c>
    </row>
    <row r="34" spans="14:18" ht="15">
      <c r="N34" s="3" t="s">
        <v>39</v>
      </c>
      <c r="O34" s="4" t="s">
        <v>36</v>
      </c>
      <c r="P34" s="3"/>
      <c r="Q34" s="3" t="s">
        <v>34</v>
      </c>
      <c r="R34" s="3" t="s">
        <v>3</v>
      </c>
    </row>
    <row r="35" spans="14:18" ht="15">
      <c r="N35" s="3" t="s">
        <v>39</v>
      </c>
      <c r="O35" s="4" t="s">
        <v>37</v>
      </c>
      <c r="P35" s="3"/>
      <c r="Q35" s="3"/>
      <c r="R35" s="3" t="s">
        <v>3</v>
      </c>
    </row>
  </sheetData>
  <sheetProtection/>
  <mergeCells count="2">
    <mergeCell ref="A3:K3"/>
    <mergeCell ref="N2:R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</dc:creator>
  <cp:keywords/>
  <dc:description/>
  <cp:lastModifiedBy>Vince</cp:lastModifiedBy>
  <dcterms:created xsi:type="dcterms:W3CDTF">2011-04-16T15:12:04Z</dcterms:created>
  <dcterms:modified xsi:type="dcterms:W3CDTF">2011-04-16T16:49:38Z</dcterms:modified>
  <cp:category/>
  <cp:version/>
  <cp:contentType/>
  <cp:contentStatus/>
</cp:coreProperties>
</file>